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72" i="1"/>
  <c r="U71"/>
  <c r="S71"/>
  <c r="U70"/>
  <c r="S70"/>
  <c r="U69"/>
  <c r="S69"/>
  <c r="U68"/>
  <c r="S68"/>
  <c r="U67"/>
  <c r="S67"/>
  <c r="S66"/>
  <c r="T66" s="1"/>
  <c r="U66" s="1"/>
  <c r="S65"/>
  <c r="T65" s="1"/>
  <c r="U65" s="1"/>
  <c r="S64"/>
  <c r="T64" s="1"/>
  <c r="U64" s="1"/>
  <c r="T63"/>
  <c r="U63" s="1"/>
  <c r="S63"/>
  <c r="T62"/>
  <c r="U62" s="1"/>
  <c r="S62"/>
  <c r="T61"/>
  <c r="U61" s="1"/>
  <c r="S61"/>
  <c r="U60"/>
  <c r="T60"/>
  <c r="S60"/>
  <c r="U59"/>
  <c r="T59"/>
  <c r="S59"/>
  <c r="S58"/>
  <c r="T58" s="1"/>
  <c r="U58" s="1"/>
  <c r="S57"/>
  <c r="T57" s="1"/>
  <c r="U57" s="1"/>
  <c r="S56"/>
  <c r="T56" s="1"/>
  <c r="U56" s="1"/>
  <c r="T55"/>
  <c r="U55" s="1"/>
  <c r="S55"/>
  <c r="T54"/>
  <c r="U54" s="1"/>
  <c r="S54"/>
  <c r="T53"/>
  <c r="U53" s="1"/>
  <c r="S53"/>
  <c r="U52"/>
  <c r="T52"/>
  <c r="S52"/>
  <c r="U51"/>
  <c r="T51"/>
  <c r="S51"/>
  <c r="S50"/>
  <c r="T50" s="1"/>
  <c r="U50" s="1"/>
  <c r="S49"/>
  <c r="T49" s="1"/>
  <c r="U49" s="1"/>
  <c r="S48"/>
  <c r="T48" s="1"/>
  <c r="U48" s="1"/>
  <c r="T47"/>
  <c r="U47" s="1"/>
  <c r="S47"/>
  <c r="T46"/>
  <c r="U46" s="1"/>
  <c r="S46"/>
  <c r="T45"/>
  <c r="U45" s="1"/>
  <c r="S45"/>
  <c r="U44"/>
  <c r="T44"/>
  <c r="S44"/>
  <c r="U43"/>
  <c r="T43"/>
  <c r="S43"/>
  <c r="S42"/>
  <c r="T42" s="1"/>
  <c r="U42" s="1"/>
  <c r="S41"/>
  <c r="T41" s="1"/>
  <c r="U41" s="1"/>
  <c r="S40"/>
  <c r="T40" s="1"/>
  <c r="U40" s="1"/>
  <c r="T39"/>
  <c r="U39" s="1"/>
  <c r="S39"/>
  <c r="T38"/>
  <c r="U38" s="1"/>
  <c r="S38"/>
  <c r="T37"/>
  <c r="U37" s="1"/>
  <c r="S37"/>
  <c r="U36"/>
  <c r="T36"/>
  <c r="S36"/>
  <c r="U35"/>
  <c r="T35"/>
  <c r="S35"/>
  <c r="T34"/>
  <c r="U34" s="1"/>
  <c r="V34" s="1"/>
  <c r="S34"/>
  <c r="T33"/>
  <c r="U33" s="1"/>
  <c r="S33"/>
  <c r="T32"/>
  <c r="U32" s="1"/>
  <c r="S32"/>
  <c r="U31"/>
  <c r="T31"/>
  <c r="S31"/>
  <c r="U30"/>
  <c r="T30"/>
  <c r="S30"/>
  <c r="S29"/>
  <c r="T29" s="1"/>
  <c r="U29" s="1"/>
  <c r="S28"/>
  <c r="T28" s="1"/>
  <c r="U28" s="1"/>
  <c r="S27"/>
  <c r="T27" s="1"/>
  <c r="U27" s="1"/>
  <c r="T26"/>
  <c r="U26" s="1"/>
  <c r="S26"/>
  <c r="T25"/>
  <c r="U25" s="1"/>
  <c r="S25"/>
  <c r="T24"/>
  <c r="U24" s="1"/>
  <c r="S24"/>
  <c r="U23"/>
  <c r="T23"/>
  <c r="S23"/>
  <c r="U22"/>
  <c r="T22"/>
  <c r="S22"/>
  <c r="S21"/>
  <c r="T21" s="1"/>
  <c r="U21" s="1"/>
  <c r="S20"/>
  <c r="T20" s="1"/>
  <c r="U20" s="1"/>
  <c r="S19"/>
  <c r="T19" s="1"/>
  <c r="U19" s="1"/>
  <c r="T18"/>
  <c r="U18" s="1"/>
  <c r="S18"/>
  <c r="T17"/>
  <c r="U17" s="1"/>
  <c r="S17"/>
  <c r="T16"/>
  <c r="U16" s="1"/>
  <c r="S16"/>
  <c r="U15"/>
  <c r="T15"/>
  <c r="S15"/>
  <c r="U14"/>
  <c r="T14"/>
  <c r="S14"/>
  <c r="S13"/>
  <c r="T13" s="1"/>
  <c r="U13" s="1"/>
  <c r="S12"/>
  <c r="T12" s="1"/>
  <c r="U12" s="1"/>
  <c r="S11"/>
  <c r="T11" s="1"/>
  <c r="U11" s="1"/>
  <c r="T10"/>
  <c r="U10" s="1"/>
  <c r="S10"/>
  <c r="T9"/>
  <c r="U9" s="1"/>
  <c r="S9"/>
  <c r="T8"/>
  <c r="U8" s="1"/>
  <c r="S8"/>
  <c r="U7"/>
  <c r="T7"/>
  <c r="S7"/>
</calcChain>
</file>

<file path=xl/sharedStrings.xml><?xml version="1.0" encoding="utf-8"?>
<sst xmlns="http://schemas.openxmlformats.org/spreadsheetml/2006/main" count="87" uniqueCount="86">
  <si>
    <t>МЕНЮ - РАСКЛАДКА  1 ДЕНЬ</t>
  </si>
  <si>
    <t>понедельник</t>
  </si>
  <si>
    <t xml:space="preserve">                завтрак</t>
  </si>
  <si>
    <t>2 завтрак</t>
  </si>
  <si>
    <t xml:space="preserve">                                        обед </t>
  </si>
  <si>
    <t xml:space="preserve">               полдник</t>
  </si>
  <si>
    <t>Наименование сырья</t>
  </si>
  <si>
    <t>Каша овсяная молочная</t>
  </si>
  <si>
    <t>чай с сахаром</t>
  </si>
  <si>
    <t>хлеб пшеничный</t>
  </si>
  <si>
    <t>Фрукт</t>
  </si>
  <si>
    <t xml:space="preserve">нарезка овощная </t>
  </si>
  <si>
    <t>щи со сметаной</t>
  </si>
  <si>
    <t>котлеты, биточки. Шницеля мясные</t>
  </si>
  <si>
    <t>макроны отварные</t>
  </si>
  <si>
    <t>Компот из сухофруктов</t>
  </si>
  <si>
    <t xml:space="preserve">хлеб ржаной </t>
  </si>
  <si>
    <t>на одного ребенка</t>
  </si>
  <si>
    <t>итого кг по количеству детей</t>
  </si>
  <si>
    <t xml:space="preserve"> </t>
  </si>
  <si>
    <t>200/10</t>
  </si>
  <si>
    <t xml:space="preserve">итого гр </t>
  </si>
  <si>
    <t>итго кг</t>
  </si>
  <si>
    <t>масло сливочное</t>
  </si>
  <si>
    <t>масло растительное</t>
  </si>
  <si>
    <t>молоко</t>
  </si>
  <si>
    <t>сахар</t>
  </si>
  <si>
    <t>соль</t>
  </si>
  <si>
    <t xml:space="preserve">хлеб пшеничный </t>
  </si>
  <si>
    <t>хлеб ржаной</t>
  </si>
  <si>
    <t>чай</t>
  </si>
  <si>
    <t>сок</t>
  </si>
  <si>
    <t>кофейный напиток</t>
  </si>
  <si>
    <t>какао</t>
  </si>
  <si>
    <t>сметана</t>
  </si>
  <si>
    <t>сгущенное молоко</t>
  </si>
  <si>
    <t>творог</t>
  </si>
  <si>
    <t>макарон.изд</t>
  </si>
  <si>
    <t>пшенная крупа</t>
  </si>
  <si>
    <t>гречневая крупа</t>
  </si>
  <si>
    <t>манная крупа</t>
  </si>
  <si>
    <t>перловая крупа</t>
  </si>
  <si>
    <t>рисовая крупа</t>
  </si>
  <si>
    <t>пшеничная крупа (Полтавка)</t>
  </si>
  <si>
    <t>овсянные хлопья (Геркулес)</t>
  </si>
  <si>
    <t>ячневая крупа</t>
  </si>
  <si>
    <t>горох лущеный</t>
  </si>
  <si>
    <t>Курица тушка/ бедро куриное</t>
  </si>
  <si>
    <t>Свинина лопатка</t>
  </si>
  <si>
    <t>яйцо</t>
  </si>
  <si>
    <t>Минтай</t>
  </si>
  <si>
    <t>в штуках</t>
  </si>
  <si>
    <t xml:space="preserve">сыр </t>
  </si>
  <si>
    <t xml:space="preserve">Фарш говяжий </t>
  </si>
  <si>
    <t>Фарш куриный</t>
  </si>
  <si>
    <t>котлеты мясные п.ф</t>
  </si>
  <si>
    <t>котлеты куриные п.ф</t>
  </si>
  <si>
    <t>кртлеты рыбные п.ф</t>
  </si>
  <si>
    <t>тефтели п.ф</t>
  </si>
  <si>
    <t>печень</t>
  </si>
  <si>
    <t>капуста свежая</t>
  </si>
  <si>
    <t xml:space="preserve">картофель </t>
  </si>
  <si>
    <t>лук</t>
  </si>
  <si>
    <t>морковь</t>
  </si>
  <si>
    <t xml:space="preserve">свекла </t>
  </si>
  <si>
    <t>томат</t>
  </si>
  <si>
    <t>огурцы соленые</t>
  </si>
  <si>
    <t>помидор соленый</t>
  </si>
  <si>
    <t>зеленый горошек</t>
  </si>
  <si>
    <t>кукуруза консервированная</t>
  </si>
  <si>
    <t>огурец свежий</t>
  </si>
  <si>
    <t>помидор свежий</t>
  </si>
  <si>
    <t>сухофрукты</t>
  </si>
  <si>
    <t>изюм</t>
  </si>
  <si>
    <t>яблоки</t>
  </si>
  <si>
    <t>бананы</t>
  </si>
  <si>
    <t>,</t>
  </si>
  <si>
    <t>апельсины/мандарины</t>
  </si>
  <si>
    <t xml:space="preserve">лимон </t>
  </si>
  <si>
    <t>лимонная кислота</t>
  </si>
  <si>
    <t xml:space="preserve">мука </t>
  </si>
  <si>
    <t>панировочные сухари</t>
  </si>
  <si>
    <t>аскорбиновая кислота</t>
  </si>
  <si>
    <t>блинчики п/ф</t>
  </si>
  <si>
    <t>икра кабочковая</t>
  </si>
  <si>
    <t>шиповник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</si>
</sst>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/>
    <xf numFmtId="0" fontId="0" fillId="0" borderId="3" xfId="0" applyBorder="1" applyAlignment="1"/>
    <xf numFmtId="0" fontId="0" fillId="0" borderId="2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0" xfId="0" applyBorder="1"/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8" xfId="0" applyBorder="1" applyAlignment="1">
      <alignment textRotation="90" wrapText="1"/>
    </xf>
    <xf numFmtId="0" fontId="0" fillId="0" borderId="8" xfId="0" applyFont="1" applyBorder="1" applyAlignment="1">
      <alignment textRotation="90" wrapText="1"/>
    </xf>
    <xf numFmtId="0" fontId="0" fillId="0" borderId="9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textRotation="90" wrapText="1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0" fillId="0" borderId="10" xfId="0" applyBorder="1" applyAlignment="1"/>
    <xf numFmtId="0" fontId="0" fillId="0" borderId="10" xfId="0" applyBorder="1"/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0" fontId="0" fillId="0" borderId="11" xfId="0" applyBorder="1"/>
    <xf numFmtId="0" fontId="7" fillId="0" borderId="10" xfId="0" applyFont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4" fillId="2" borderId="18" xfId="0" applyFont="1" applyFill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8" xfId="0" applyFont="1" applyBorder="1"/>
    <xf numFmtId="0" fontId="0" fillId="0" borderId="8" xfId="0" applyBorder="1"/>
    <xf numFmtId="0" fontId="0" fillId="0" borderId="9" xfId="0" applyFont="1" applyBorder="1"/>
    <xf numFmtId="0" fontId="0" fillId="0" borderId="9" xfId="0" applyBorder="1"/>
    <xf numFmtId="0" fontId="9" fillId="0" borderId="8" xfId="0" applyFont="1" applyBorder="1" applyAlignment="1">
      <alignment horizontal="right" vertical="center" wrapText="1"/>
    </xf>
    <xf numFmtId="0" fontId="0" fillId="0" borderId="16" xfId="0" applyFont="1" applyBorder="1"/>
    <xf numFmtId="164" fontId="0" fillId="0" borderId="17" xfId="0" applyNumberFormat="1" applyBorder="1"/>
    <xf numFmtId="0" fontId="0" fillId="2" borderId="18" xfId="0" applyFill="1" applyBorder="1"/>
    <xf numFmtId="0" fontId="9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0" fillId="0" borderId="17" xfId="0" applyFont="1" applyBorder="1"/>
    <xf numFmtId="0" fontId="0" fillId="0" borderId="19" xfId="0" applyFont="1" applyBorder="1"/>
    <xf numFmtId="0" fontId="0" fillId="0" borderId="19" xfId="0" applyBorder="1"/>
    <xf numFmtId="0" fontId="9" fillId="0" borderId="17" xfId="0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6" fillId="0" borderId="17" xfId="0" applyFont="1" applyBorder="1"/>
    <xf numFmtId="0" fontId="1" fillId="0" borderId="17" xfId="0" applyFont="1" applyBorder="1"/>
    <xf numFmtId="0" fontId="0" fillId="2" borderId="19" xfId="0" applyFill="1" applyBorder="1"/>
    <xf numFmtId="0" fontId="0" fillId="3" borderId="17" xfId="0" applyFill="1" applyBorder="1"/>
    <xf numFmtId="0" fontId="0" fillId="0" borderId="15" xfId="0" applyFont="1" applyBorder="1"/>
    <xf numFmtId="0" fontId="0" fillId="0" borderId="14" xfId="0" applyBorder="1"/>
    <xf numFmtId="0" fontId="0" fillId="0" borderId="15" xfId="0" applyBorder="1"/>
    <xf numFmtId="0" fontId="0" fillId="2" borderId="2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4"/>
  <sheetViews>
    <sheetView tabSelected="1" topLeftCell="A16" workbookViewId="0">
      <selection sqref="A1:XFD1048576"/>
    </sheetView>
  </sheetViews>
  <sheetFormatPr defaultRowHeight="14.4"/>
  <cols>
    <col min="1" max="1" width="31.88671875" customWidth="1"/>
    <col min="2" max="2" width="8" customWidth="1"/>
    <col min="3" max="4" width="7.33203125" customWidth="1"/>
    <col min="5" max="5" width="9.6640625" customWidth="1"/>
    <col min="6" max="6" width="7" customWidth="1"/>
    <col min="7" max="7" width="5.109375" customWidth="1"/>
    <col min="8" max="8" width="9.109375" customWidth="1"/>
    <col min="9" max="9" width="7" customWidth="1"/>
    <col min="10" max="10" width="8" customWidth="1"/>
    <col min="11" max="11" width="7.88671875" customWidth="1"/>
    <col min="12" max="12" width="9.109375" customWidth="1"/>
    <col min="13" max="13" width="7.5546875" customWidth="1"/>
    <col min="14" max="14" width="8.33203125" customWidth="1"/>
    <col min="15" max="15" width="5.88671875" customWidth="1"/>
    <col min="16" max="16" width="9.109375" customWidth="1"/>
    <col min="17" max="18" width="7.5546875" customWidth="1"/>
  </cols>
  <sheetData>
    <row r="3" spans="1:21" ht="21.6" thickBot="1">
      <c r="A3" s="1"/>
      <c r="B3" s="1" t="s">
        <v>0</v>
      </c>
      <c r="C3" s="1"/>
      <c r="D3" s="1"/>
      <c r="E3" s="1"/>
    </row>
    <row r="4" spans="1:21" ht="18.600000000000001" thickBot="1">
      <c r="A4" s="2" t="s">
        <v>1</v>
      </c>
      <c r="B4" s="3" t="s">
        <v>2</v>
      </c>
      <c r="C4" s="4"/>
      <c r="D4" s="4"/>
      <c r="E4" s="5"/>
      <c r="F4" s="6" t="s">
        <v>3</v>
      </c>
      <c r="G4" s="7"/>
      <c r="H4" s="3" t="s">
        <v>4</v>
      </c>
      <c r="I4" s="8"/>
      <c r="J4" s="8"/>
      <c r="K4" s="8"/>
      <c r="L4" s="8"/>
      <c r="M4" s="8"/>
      <c r="N4" s="8"/>
      <c r="O4" s="8"/>
      <c r="P4" s="9" t="s">
        <v>5</v>
      </c>
      <c r="Q4" s="10"/>
      <c r="R4" s="11"/>
      <c r="S4" s="12"/>
      <c r="T4" s="12"/>
      <c r="U4" s="12"/>
    </row>
    <row r="5" spans="1:21" ht="89.4" thickBot="1">
      <c r="A5" s="13" t="s">
        <v>6</v>
      </c>
      <c r="B5" s="14" t="s">
        <v>7</v>
      </c>
      <c r="C5" s="14"/>
      <c r="D5" s="14" t="s">
        <v>8</v>
      </c>
      <c r="E5" s="14" t="s">
        <v>9</v>
      </c>
      <c r="F5" s="14" t="s">
        <v>10</v>
      </c>
      <c r="G5" s="14"/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6" t="s">
        <v>9</v>
      </c>
      <c r="N5" s="17" t="s">
        <v>16</v>
      </c>
      <c r="O5" s="17"/>
      <c r="P5" s="18"/>
      <c r="Q5" s="19"/>
      <c r="R5" s="20"/>
      <c r="S5" s="21"/>
      <c r="T5" s="22" t="s">
        <v>17</v>
      </c>
      <c r="U5" s="23" t="s">
        <v>18</v>
      </c>
    </row>
    <row r="6" spans="1:21" ht="18.600000000000001" thickBot="1">
      <c r="A6" s="24"/>
      <c r="B6" s="25">
        <v>210</v>
      </c>
      <c r="C6" s="25"/>
      <c r="D6" s="25">
        <v>200</v>
      </c>
      <c r="E6" s="26" t="s">
        <v>19</v>
      </c>
      <c r="F6" s="27">
        <v>100</v>
      </c>
      <c r="G6" s="28"/>
      <c r="H6" s="29">
        <v>60</v>
      </c>
      <c r="I6" s="30" t="s">
        <v>20</v>
      </c>
      <c r="J6" s="29">
        <v>100</v>
      </c>
      <c r="K6" s="30">
        <v>150</v>
      </c>
      <c r="L6" s="31">
        <v>200</v>
      </c>
      <c r="M6" s="32">
        <v>20</v>
      </c>
      <c r="N6" s="32">
        <v>30</v>
      </c>
      <c r="O6" s="32"/>
      <c r="P6" s="33"/>
      <c r="Q6" s="34"/>
      <c r="R6" s="35"/>
      <c r="S6" s="36" t="s">
        <v>21</v>
      </c>
      <c r="T6" s="37" t="s">
        <v>22</v>
      </c>
      <c r="U6" s="38">
        <v>1</v>
      </c>
    </row>
    <row r="7" spans="1:21" ht="15.6">
      <c r="A7" s="39" t="s">
        <v>23</v>
      </c>
      <c r="B7" s="40">
        <v>5</v>
      </c>
      <c r="C7" s="41"/>
      <c r="D7" s="41"/>
      <c r="E7" s="41"/>
      <c r="F7" s="42"/>
      <c r="G7" s="41"/>
      <c r="H7" s="43"/>
      <c r="I7" s="42"/>
      <c r="J7" s="42"/>
      <c r="K7" s="42">
        <v>5</v>
      </c>
      <c r="L7" s="44"/>
      <c r="M7" s="44"/>
      <c r="N7" s="45"/>
      <c r="O7" s="44"/>
      <c r="P7" s="43"/>
      <c r="Q7" s="46"/>
      <c r="R7" s="44"/>
      <c r="S7" s="47">
        <f>SUM(B7:R7)</f>
        <v>10</v>
      </c>
      <c r="T7" s="48">
        <f>S7/1000</f>
        <v>0.01</v>
      </c>
      <c r="U7" s="49">
        <f>T7*U6</f>
        <v>0.01</v>
      </c>
    </row>
    <row r="8" spans="1:21" ht="15.6">
      <c r="A8" s="50" t="s">
        <v>24</v>
      </c>
      <c r="B8" s="51"/>
      <c r="C8" s="52"/>
      <c r="D8" s="52"/>
      <c r="E8" s="52"/>
      <c r="F8" s="53"/>
      <c r="G8" s="52"/>
      <c r="H8" s="37"/>
      <c r="I8" s="53">
        <v>4</v>
      </c>
      <c r="J8" s="53">
        <v>5</v>
      </c>
      <c r="K8" s="53"/>
      <c r="L8" s="54"/>
      <c r="M8" s="54"/>
      <c r="N8" s="55"/>
      <c r="O8" s="54"/>
      <c r="P8" s="37"/>
      <c r="Q8" s="56"/>
      <c r="R8" s="54"/>
      <c r="S8" s="47">
        <f t="shared" ref="S8:S71" si="0">SUM(B8:R8)</f>
        <v>9</v>
      </c>
      <c r="T8" s="48">
        <f t="shared" ref="T8:T66" si="1">S8/1000</f>
        <v>8.9999999999999993E-3</v>
      </c>
      <c r="U8" s="49">
        <f>T8*U6</f>
        <v>8.9999999999999993E-3</v>
      </c>
    </row>
    <row r="9" spans="1:21" ht="15.6">
      <c r="A9" s="50" t="s">
        <v>25</v>
      </c>
      <c r="B9" s="51">
        <v>100</v>
      </c>
      <c r="C9" s="52"/>
      <c r="D9" s="52"/>
      <c r="E9" s="52"/>
      <c r="F9" s="53"/>
      <c r="G9" s="52"/>
      <c r="H9" s="37"/>
      <c r="I9" s="53"/>
      <c r="J9" s="53"/>
      <c r="K9" s="53"/>
      <c r="L9" s="54"/>
      <c r="M9" s="54"/>
      <c r="N9" s="55"/>
      <c r="O9" s="54"/>
      <c r="P9" s="37"/>
      <c r="Q9" s="56"/>
      <c r="R9" s="54"/>
      <c r="S9" s="47">
        <f t="shared" si="0"/>
        <v>100</v>
      </c>
      <c r="T9" s="48">
        <f t="shared" si="1"/>
        <v>0.1</v>
      </c>
      <c r="U9" s="49">
        <f>T9*U6</f>
        <v>0.1</v>
      </c>
    </row>
    <row r="10" spans="1:21" ht="15.6">
      <c r="A10" s="50" t="s">
        <v>26</v>
      </c>
      <c r="B10" s="51">
        <v>6</v>
      </c>
      <c r="C10" s="52"/>
      <c r="D10" s="52">
        <v>15</v>
      </c>
      <c r="E10" s="52"/>
      <c r="F10" s="53"/>
      <c r="G10" s="52"/>
      <c r="H10" s="37"/>
      <c r="I10" s="53">
        <v>2.4</v>
      </c>
      <c r="J10" s="53"/>
      <c r="K10" s="53"/>
      <c r="L10" s="54">
        <v>15</v>
      </c>
      <c r="M10" s="54"/>
      <c r="N10" s="55"/>
      <c r="O10" s="54"/>
      <c r="P10" s="37"/>
      <c r="Q10" s="56"/>
      <c r="R10" s="54"/>
      <c r="S10" s="47">
        <f t="shared" si="0"/>
        <v>38.4</v>
      </c>
      <c r="T10" s="48">
        <f t="shared" si="1"/>
        <v>3.8399999999999997E-2</v>
      </c>
      <c r="U10" s="49">
        <f>T10*U6</f>
        <v>3.8399999999999997E-2</v>
      </c>
    </row>
    <row r="11" spans="1:21" ht="15.6">
      <c r="A11" s="50" t="s">
        <v>27</v>
      </c>
      <c r="B11" s="51"/>
      <c r="C11" s="52"/>
      <c r="D11" s="52"/>
      <c r="E11" s="52"/>
      <c r="F11" s="53"/>
      <c r="G11" s="52"/>
      <c r="H11" s="37"/>
      <c r="I11" s="53">
        <v>1</v>
      </c>
      <c r="J11" s="53"/>
      <c r="K11" s="53">
        <v>1</v>
      </c>
      <c r="L11" s="54"/>
      <c r="M11" s="54"/>
      <c r="N11" s="55"/>
      <c r="O11" s="54"/>
      <c r="P11" s="37"/>
      <c r="Q11" s="56"/>
      <c r="R11" s="54"/>
      <c r="S11" s="47">
        <f t="shared" si="0"/>
        <v>2</v>
      </c>
      <c r="T11" s="48">
        <f t="shared" si="1"/>
        <v>2E-3</v>
      </c>
      <c r="U11" s="49">
        <f>T11*U6</f>
        <v>2E-3</v>
      </c>
    </row>
    <row r="12" spans="1:21" ht="15.6">
      <c r="A12" s="50" t="s">
        <v>28</v>
      </c>
      <c r="B12" s="51"/>
      <c r="C12" s="52"/>
      <c r="D12" s="52"/>
      <c r="E12" s="52">
        <v>20</v>
      </c>
      <c r="F12" s="53"/>
      <c r="G12" s="52"/>
      <c r="H12" s="37"/>
      <c r="I12" s="53"/>
      <c r="J12" s="53"/>
      <c r="K12" s="53"/>
      <c r="L12" s="54"/>
      <c r="M12" s="54">
        <v>20</v>
      </c>
      <c r="N12" s="55"/>
      <c r="O12" s="54"/>
      <c r="P12" s="37"/>
      <c r="Q12" s="56"/>
      <c r="R12" s="54"/>
      <c r="S12" s="47">
        <f t="shared" si="0"/>
        <v>40</v>
      </c>
      <c r="T12" s="48">
        <f t="shared" si="1"/>
        <v>0.04</v>
      </c>
      <c r="U12" s="49">
        <f>T12*U6</f>
        <v>0.04</v>
      </c>
    </row>
    <row r="13" spans="1:21" ht="15.6">
      <c r="A13" s="50" t="s">
        <v>29</v>
      </c>
      <c r="B13" s="51"/>
      <c r="C13" s="52"/>
      <c r="D13" s="52"/>
      <c r="E13" s="52"/>
      <c r="F13" s="53"/>
      <c r="G13" s="52"/>
      <c r="H13" s="37"/>
      <c r="I13" s="53"/>
      <c r="J13" s="53"/>
      <c r="K13" s="53"/>
      <c r="L13" s="54"/>
      <c r="M13" s="54"/>
      <c r="N13" s="55">
        <v>30</v>
      </c>
      <c r="O13" s="54"/>
      <c r="P13" s="37"/>
      <c r="Q13" s="56"/>
      <c r="R13" s="54"/>
      <c r="S13" s="47">
        <f t="shared" si="0"/>
        <v>30</v>
      </c>
      <c r="T13" s="48">
        <f t="shared" si="1"/>
        <v>0.03</v>
      </c>
      <c r="U13" s="49">
        <f>T13*U6</f>
        <v>0.03</v>
      </c>
    </row>
    <row r="14" spans="1:21" ht="15.6">
      <c r="A14" s="50" t="s">
        <v>30</v>
      </c>
      <c r="B14" s="51"/>
      <c r="C14" s="52"/>
      <c r="D14" s="52">
        <v>1</v>
      </c>
      <c r="E14" s="52"/>
      <c r="F14" s="53"/>
      <c r="G14" s="52"/>
      <c r="H14" s="37"/>
      <c r="I14" s="53"/>
      <c r="J14" s="53"/>
      <c r="K14" s="53"/>
      <c r="L14" s="54"/>
      <c r="M14" s="54"/>
      <c r="N14" s="55"/>
      <c r="O14" s="54"/>
      <c r="P14" s="37"/>
      <c r="Q14" s="56"/>
      <c r="R14" s="54"/>
      <c r="S14" s="47">
        <f t="shared" si="0"/>
        <v>1</v>
      </c>
      <c r="T14" s="48">
        <f t="shared" si="1"/>
        <v>1E-3</v>
      </c>
      <c r="U14" s="49">
        <f>T14*U6</f>
        <v>1E-3</v>
      </c>
    </row>
    <row r="15" spans="1:21" ht="15.6">
      <c r="A15" s="50" t="s">
        <v>31</v>
      </c>
      <c r="B15" s="51"/>
      <c r="C15" s="52"/>
      <c r="D15" s="52"/>
      <c r="E15" s="52"/>
      <c r="F15" s="53"/>
      <c r="G15" s="52"/>
      <c r="H15" s="37"/>
      <c r="I15" s="53"/>
      <c r="J15" s="53"/>
      <c r="K15" s="53"/>
      <c r="L15" s="54"/>
      <c r="M15" s="54"/>
      <c r="N15" s="55"/>
      <c r="O15" s="54"/>
      <c r="P15" s="37"/>
      <c r="Q15" s="56"/>
      <c r="R15" s="54"/>
      <c r="S15" s="47">
        <f t="shared" si="0"/>
        <v>0</v>
      </c>
      <c r="T15" s="48">
        <f t="shared" si="1"/>
        <v>0</v>
      </c>
      <c r="U15" s="49">
        <f>T15*U6</f>
        <v>0</v>
      </c>
    </row>
    <row r="16" spans="1:21" ht="15.6">
      <c r="A16" s="50" t="s">
        <v>32</v>
      </c>
      <c r="B16" s="51"/>
      <c r="C16" s="52"/>
      <c r="D16" s="52"/>
      <c r="E16" s="52"/>
      <c r="F16" s="53"/>
      <c r="G16" s="52"/>
      <c r="H16" s="37"/>
      <c r="I16" s="53"/>
      <c r="J16" s="53"/>
      <c r="K16" s="53"/>
      <c r="L16" s="54"/>
      <c r="M16" s="54"/>
      <c r="N16" s="55"/>
      <c r="O16" s="54"/>
      <c r="P16" s="37"/>
      <c r="Q16" s="56"/>
      <c r="R16" s="54"/>
      <c r="S16" s="47">
        <f t="shared" si="0"/>
        <v>0</v>
      </c>
      <c r="T16" s="48">
        <f t="shared" si="1"/>
        <v>0</v>
      </c>
      <c r="U16" s="49">
        <f>T16*U6</f>
        <v>0</v>
      </c>
    </row>
    <row r="17" spans="1:21" ht="15.6">
      <c r="A17" s="50" t="s">
        <v>33</v>
      </c>
      <c r="B17" s="51"/>
      <c r="C17" s="52"/>
      <c r="D17" s="52"/>
      <c r="E17" s="52"/>
      <c r="F17" s="53"/>
      <c r="G17" s="52"/>
      <c r="H17" s="37"/>
      <c r="I17" s="53"/>
      <c r="J17" s="53"/>
      <c r="K17" s="53"/>
      <c r="L17" s="54"/>
      <c r="M17" s="54"/>
      <c r="N17" s="55"/>
      <c r="O17" s="54"/>
      <c r="P17" s="37"/>
      <c r="Q17" s="56"/>
      <c r="R17" s="54"/>
      <c r="S17" s="47">
        <f t="shared" si="0"/>
        <v>0</v>
      </c>
      <c r="T17" s="48">
        <f t="shared" si="1"/>
        <v>0</v>
      </c>
      <c r="U17" s="49">
        <f>T17*U6</f>
        <v>0</v>
      </c>
    </row>
    <row r="18" spans="1:21" ht="15.6">
      <c r="A18" s="50" t="s">
        <v>34</v>
      </c>
      <c r="B18" s="51"/>
      <c r="C18" s="52"/>
      <c r="D18" s="52"/>
      <c r="E18" s="52"/>
      <c r="F18" s="53"/>
      <c r="G18" s="52"/>
      <c r="H18" s="37"/>
      <c r="I18" s="53">
        <v>10</v>
      </c>
      <c r="J18" s="53"/>
      <c r="K18" s="53"/>
      <c r="L18" s="54"/>
      <c r="M18" s="54"/>
      <c r="N18" s="55"/>
      <c r="O18" s="54"/>
      <c r="P18" s="37"/>
      <c r="Q18" s="56"/>
      <c r="R18" s="54"/>
      <c r="S18" s="47">
        <f t="shared" si="0"/>
        <v>10</v>
      </c>
      <c r="T18" s="48">
        <f t="shared" si="1"/>
        <v>0.01</v>
      </c>
      <c r="U18" s="49">
        <f>T18*U6</f>
        <v>0.01</v>
      </c>
    </row>
    <row r="19" spans="1:21" ht="15.6">
      <c r="A19" s="50" t="s">
        <v>35</v>
      </c>
      <c r="B19" s="57"/>
      <c r="C19" s="58"/>
      <c r="D19" s="58"/>
      <c r="E19" s="58"/>
      <c r="F19" s="53"/>
      <c r="G19" s="58"/>
      <c r="H19" s="37"/>
      <c r="I19" s="53"/>
      <c r="J19" s="53"/>
      <c r="K19" s="53"/>
      <c r="L19" s="54"/>
      <c r="M19" s="54"/>
      <c r="N19" s="55"/>
      <c r="O19" s="54"/>
      <c r="P19" s="37"/>
      <c r="Q19" s="59"/>
      <c r="R19" s="54"/>
      <c r="S19" s="47">
        <f t="shared" si="0"/>
        <v>0</v>
      </c>
      <c r="T19" s="48">
        <f t="shared" si="1"/>
        <v>0</v>
      </c>
      <c r="U19" s="49">
        <f>T19*U6</f>
        <v>0</v>
      </c>
    </row>
    <row r="20" spans="1:21" ht="15.6">
      <c r="A20" s="50" t="s">
        <v>36</v>
      </c>
      <c r="B20" s="57"/>
      <c r="C20" s="58"/>
      <c r="D20" s="58"/>
      <c r="E20" s="58"/>
      <c r="F20" s="53"/>
      <c r="G20" s="58"/>
      <c r="H20" s="37"/>
      <c r="I20" s="53"/>
      <c r="J20" s="53"/>
      <c r="K20" s="53"/>
      <c r="L20" s="54"/>
      <c r="M20" s="54"/>
      <c r="N20" s="55"/>
      <c r="O20" s="54"/>
      <c r="P20" s="37"/>
      <c r="Q20" s="59"/>
      <c r="R20" s="54"/>
      <c r="S20" s="47">
        <f t="shared" si="0"/>
        <v>0</v>
      </c>
      <c r="T20" s="48">
        <f t="shared" si="1"/>
        <v>0</v>
      </c>
      <c r="U20" s="49">
        <f>T20*U6</f>
        <v>0</v>
      </c>
    </row>
    <row r="21" spans="1:21">
      <c r="A21" s="60" t="s">
        <v>37</v>
      </c>
      <c r="B21" s="53"/>
      <c r="C21" s="53"/>
      <c r="D21" s="53"/>
      <c r="E21" s="53"/>
      <c r="F21" s="53"/>
      <c r="G21" s="53"/>
      <c r="H21" s="37"/>
      <c r="I21" s="53"/>
      <c r="J21" s="53"/>
      <c r="K21" s="53">
        <v>50</v>
      </c>
      <c r="L21" s="54"/>
      <c r="M21" s="54"/>
      <c r="N21" s="55"/>
      <c r="O21" s="54"/>
      <c r="P21" s="37"/>
      <c r="Q21" s="37"/>
      <c r="R21" s="54"/>
      <c r="S21" s="47">
        <f t="shared" si="0"/>
        <v>50</v>
      </c>
      <c r="T21" s="48">
        <f t="shared" si="1"/>
        <v>0.05</v>
      </c>
      <c r="U21" s="49">
        <f>T21*U6</f>
        <v>0.05</v>
      </c>
    </row>
    <row r="22" spans="1:21">
      <c r="A22" s="60" t="s">
        <v>38</v>
      </c>
      <c r="B22" s="61"/>
      <c r="C22" s="61"/>
      <c r="D22" s="61"/>
      <c r="E22" s="61"/>
      <c r="F22" s="53"/>
      <c r="G22" s="61"/>
      <c r="H22" s="37"/>
      <c r="I22" s="53"/>
      <c r="J22" s="53"/>
      <c r="K22" s="53"/>
      <c r="L22" s="54"/>
      <c r="M22" s="54"/>
      <c r="N22" s="55"/>
      <c r="O22" s="54"/>
      <c r="P22" s="37"/>
      <c r="Q22" s="61"/>
      <c r="R22" s="54"/>
      <c r="S22" s="47">
        <f t="shared" si="0"/>
        <v>0</v>
      </c>
      <c r="T22" s="48">
        <f t="shared" si="1"/>
        <v>0</v>
      </c>
      <c r="U22" s="49">
        <f>T22*U6</f>
        <v>0</v>
      </c>
    </row>
    <row r="23" spans="1:21">
      <c r="A23" s="60" t="s">
        <v>39</v>
      </c>
      <c r="B23" s="53"/>
      <c r="C23" s="53"/>
      <c r="D23" s="53"/>
      <c r="E23" s="53"/>
      <c r="F23" s="53"/>
      <c r="G23" s="53"/>
      <c r="H23" s="37"/>
      <c r="I23" s="53"/>
      <c r="J23" s="53"/>
      <c r="K23" s="53"/>
      <c r="L23" s="54"/>
      <c r="M23" s="54"/>
      <c r="N23" s="55"/>
      <c r="O23" s="54"/>
      <c r="P23" s="37"/>
      <c r="Q23" s="37"/>
      <c r="R23" s="54"/>
      <c r="S23" s="47">
        <f t="shared" si="0"/>
        <v>0</v>
      </c>
      <c r="T23" s="48">
        <f t="shared" si="1"/>
        <v>0</v>
      </c>
      <c r="U23" s="49">
        <f>T23*U6</f>
        <v>0</v>
      </c>
    </row>
    <row r="24" spans="1:21">
      <c r="A24" s="60" t="s">
        <v>40</v>
      </c>
      <c r="B24" s="53"/>
      <c r="C24" s="53"/>
      <c r="D24" s="53"/>
      <c r="E24" s="53"/>
      <c r="F24" s="53"/>
      <c r="G24" s="53"/>
      <c r="H24" s="37"/>
      <c r="I24" s="53"/>
      <c r="J24" s="53"/>
      <c r="K24" s="53"/>
      <c r="L24" s="54"/>
      <c r="M24" s="54"/>
      <c r="N24" s="55"/>
      <c r="O24" s="54"/>
      <c r="P24" s="37"/>
      <c r="Q24" s="37"/>
      <c r="R24" s="54"/>
      <c r="S24" s="47">
        <f t="shared" si="0"/>
        <v>0</v>
      </c>
      <c r="T24" s="48">
        <f t="shared" si="1"/>
        <v>0</v>
      </c>
      <c r="U24" s="49">
        <f>T24*U6</f>
        <v>0</v>
      </c>
    </row>
    <row r="25" spans="1:21">
      <c r="A25" s="60" t="s">
        <v>41</v>
      </c>
      <c r="B25" s="53"/>
      <c r="C25" s="53"/>
      <c r="D25" s="53"/>
      <c r="E25" s="53"/>
      <c r="F25" s="53"/>
      <c r="G25" s="53"/>
      <c r="H25" s="37"/>
      <c r="I25" s="53"/>
      <c r="J25" s="53"/>
      <c r="K25" s="53"/>
      <c r="L25" s="54"/>
      <c r="M25" s="54"/>
      <c r="N25" s="55"/>
      <c r="O25" s="54"/>
      <c r="P25" s="37"/>
      <c r="Q25" s="37"/>
      <c r="R25" s="54"/>
      <c r="S25" s="47">
        <f t="shared" si="0"/>
        <v>0</v>
      </c>
      <c r="T25" s="48">
        <f t="shared" si="1"/>
        <v>0</v>
      </c>
      <c r="U25" s="49">
        <f>T25*U6</f>
        <v>0</v>
      </c>
    </row>
    <row r="26" spans="1:21">
      <c r="A26" s="60" t="s">
        <v>42</v>
      </c>
      <c r="B26" s="53"/>
      <c r="C26" s="53"/>
      <c r="D26" s="53"/>
      <c r="E26" s="53"/>
      <c r="F26" s="53"/>
      <c r="G26" s="53"/>
      <c r="H26" s="37"/>
      <c r="I26" s="53"/>
      <c r="J26" s="53"/>
      <c r="K26" s="53"/>
      <c r="L26" s="54"/>
      <c r="M26" s="54"/>
      <c r="N26" s="55"/>
      <c r="O26" s="54"/>
      <c r="P26" s="37"/>
      <c r="Q26" s="37"/>
      <c r="R26" s="54"/>
      <c r="S26" s="47">
        <f t="shared" si="0"/>
        <v>0</v>
      </c>
      <c r="T26" s="48">
        <f t="shared" si="1"/>
        <v>0</v>
      </c>
      <c r="U26" s="49">
        <f>T26*U6</f>
        <v>0</v>
      </c>
    </row>
    <row r="27" spans="1:21">
      <c r="A27" s="60" t="s">
        <v>43</v>
      </c>
      <c r="B27" s="53"/>
      <c r="C27" s="53"/>
      <c r="D27" s="53"/>
      <c r="E27" s="53"/>
      <c r="F27" s="53"/>
      <c r="G27" s="53"/>
      <c r="H27" s="37"/>
      <c r="I27" s="53"/>
      <c r="J27" s="53"/>
      <c r="K27" s="53"/>
      <c r="L27" s="54"/>
      <c r="M27" s="54"/>
      <c r="N27" s="55"/>
      <c r="O27" s="54"/>
      <c r="P27" s="37"/>
      <c r="Q27" s="37"/>
      <c r="R27" s="54"/>
      <c r="S27" s="47">
        <f t="shared" si="0"/>
        <v>0</v>
      </c>
      <c r="T27" s="48">
        <f t="shared" si="1"/>
        <v>0</v>
      </c>
      <c r="U27" s="49">
        <f>T27*U6</f>
        <v>0</v>
      </c>
    </row>
    <row r="28" spans="1:21">
      <c r="A28" s="60" t="s">
        <v>44</v>
      </c>
      <c r="B28" s="53">
        <v>30</v>
      </c>
      <c r="C28" s="53"/>
      <c r="D28" s="53"/>
      <c r="E28" s="53"/>
      <c r="F28" s="53"/>
      <c r="G28" s="53"/>
      <c r="H28" s="37"/>
      <c r="I28" s="53"/>
      <c r="J28" s="53"/>
      <c r="K28" s="53"/>
      <c r="L28" s="54"/>
      <c r="M28" s="54"/>
      <c r="N28" s="55"/>
      <c r="O28" s="54"/>
      <c r="P28" s="37"/>
      <c r="Q28" s="37"/>
      <c r="R28" s="54"/>
      <c r="S28" s="47">
        <f t="shared" si="0"/>
        <v>30</v>
      </c>
      <c r="T28" s="48">
        <f t="shared" si="1"/>
        <v>0.03</v>
      </c>
      <c r="U28" s="49">
        <f>T28*U6</f>
        <v>0.03</v>
      </c>
    </row>
    <row r="29" spans="1:21">
      <c r="A29" s="60" t="s">
        <v>45</v>
      </c>
      <c r="B29" s="53"/>
      <c r="C29" s="53"/>
      <c r="D29" s="53"/>
      <c r="E29" s="53"/>
      <c r="F29" s="53"/>
      <c r="G29" s="53"/>
      <c r="H29" s="37"/>
      <c r="I29" s="53"/>
      <c r="J29" s="53"/>
      <c r="K29" s="53"/>
      <c r="L29" s="54"/>
      <c r="M29" s="54"/>
      <c r="N29" s="55"/>
      <c r="O29" s="54"/>
      <c r="P29" s="37"/>
      <c r="Q29" s="37"/>
      <c r="R29" s="54"/>
      <c r="S29" s="47">
        <f t="shared" si="0"/>
        <v>0</v>
      </c>
      <c r="T29" s="48">
        <f t="shared" si="1"/>
        <v>0</v>
      </c>
      <c r="U29" s="49">
        <f>T29*U6</f>
        <v>0</v>
      </c>
    </row>
    <row r="30" spans="1:21">
      <c r="A30" s="60" t="s">
        <v>46</v>
      </c>
      <c r="B30" s="53"/>
      <c r="C30" s="53"/>
      <c r="D30" s="53"/>
      <c r="E30" s="53"/>
      <c r="F30" s="53"/>
      <c r="G30" s="53"/>
      <c r="H30" s="37"/>
      <c r="I30" s="53"/>
      <c r="J30" s="53"/>
      <c r="K30" s="53"/>
      <c r="L30" s="54"/>
      <c r="M30" s="54"/>
      <c r="N30" s="55"/>
      <c r="O30" s="54"/>
      <c r="P30" s="37"/>
      <c r="Q30" s="37"/>
      <c r="R30" s="54"/>
      <c r="S30" s="47">
        <f t="shared" si="0"/>
        <v>0</v>
      </c>
      <c r="T30" s="48">
        <f t="shared" si="1"/>
        <v>0</v>
      </c>
      <c r="U30" s="49">
        <f>T30*U6</f>
        <v>0</v>
      </c>
    </row>
    <row r="31" spans="1:21">
      <c r="A31" s="60" t="s">
        <v>47</v>
      </c>
      <c r="B31" s="53"/>
      <c r="C31" s="53"/>
      <c r="D31" s="53"/>
      <c r="E31" s="53"/>
      <c r="F31" s="53"/>
      <c r="G31" s="53"/>
      <c r="H31" s="37"/>
      <c r="I31" s="53"/>
      <c r="J31" s="53"/>
      <c r="K31" s="53"/>
      <c r="L31" s="54"/>
      <c r="M31" s="54"/>
      <c r="N31" s="55"/>
      <c r="O31" s="54"/>
      <c r="P31" s="37"/>
      <c r="Q31" s="37"/>
      <c r="R31" s="54"/>
      <c r="S31" s="47">
        <f t="shared" si="0"/>
        <v>0</v>
      </c>
      <c r="T31" s="48">
        <f t="shared" si="1"/>
        <v>0</v>
      </c>
      <c r="U31" s="49">
        <f>T31*U6</f>
        <v>0</v>
      </c>
    </row>
    <row r="32" spans="1:21">
      <c r="A32" s="60" t="s">
        <v>48</v>
      </c>
      <c r="B32" s="53"/>
      <c r="C32" s="53"/>
      <c r="D32" s="53"/>
      <c r="E32" s="53"/>
      <c r="F32" s="53"/>
      <c r="G32" s="53"/>
      <c r="H32" s="37"/>
      <c r="I32" s="53"/>
      <c r="J32" s="53"/>
      <c r="K32" s="53"/>
      <c r="L32" s="54"/>
      <c r="M32" s="54"/>
      <c r="N32" s="55"/>
      <c r="O32" s="54"/>
      <c r="P32" s="37"/>
      <c r="Q32" s="37"/>
      <c r="R32" s="54"/>
      <c r="S32" s="47">
        <f t="shared" si="0"/>
        <v>0</v>
      </c>
      <c r="T32" s="48">
        <f t="shared" si="1"/>
        <v>0</v>
      </c>
      <c r="U32" s="49">
        <f>T32*U6</f>
        <v>0</v>
      </c>
    </row>
    <row r="33" spans="1:23">
      <c r="A33" s="60" t="s">
        <v>49</v>
      </c>
      <c r="B33" s="53"/>
      <c r="C33" s="53"/>
      <c r="D33" s="53"/>
      <c r="E33" s="53"/>
      <c r="F33" s="53"/>
      <c r="G33" s="53"/>
      <c r="H33" s="37"/>
      <c r="I33" s="53"/>
      <c r="J33" s="53"/>
      <c r="K33" s="53"/>
      <c r="L33" s="54"/>
      <c r="M33" s="54"/>
      <c r="N33" s="55"/>
      <c r="O33" s="54"/>
      <c r="P33" s="37"/>
      <c r="Q33" s="37"/>
      <c r="R33" s="54"/>
      <c r="S33" s="47">
        <f t="shared" si="0"/>
        <v>0</v>
      </c>
      <c r="T33" s="48">
        <f t="shared" si="1"/>
        <v>0</v>
      </c>
      <c r="U33" s="49">
        <f>T33*U6</f>
        <v>0</v>
      </c>
    </row>
    <row r="34" spans="1:23">
      <c r="A34" s="60" t="s">
        <v>50</v>
      </c>
      <c r="B34" s="53"/>
      <c r="C34" s="53"/>
      <c r="D34" s="53"/>
      <c r="E34" s="53"/>
      <c r="F34" s="53"/>
      <c r="G34" s="53"/>
      <c r="H34" s="37"/>
      <c r="I34" s="53"/>
      <c r="J34" s="53"/>
      <c r="K34" s="53"/>
      <c r="L34" s="54"/>
      <c r="M34" s="54"/>
      <c r="N34" s="55"/>
      <c r="O34" s="54"/>
      <c r="P34" s="37"/>
      <c r="Q34" s="37"/>
      <c r="R34" s="54"/>
      <c r="S34" s="47">
        <f t="shared" si="0"/>
        <v>0</v>
      </c>
      <c r="T34" s="48">
        <f t="shared" si="1"/>
        <v>0</v>
      </c>
      <c r="U34" s="62">
        <f>T34*U6</f>
        <v>0</v>
      </c>
      <c r="V34" s="63">
        <f>U34/0.04</f>
        <v>0</v>
      </c>
      <c r="W34" s="63" t="s">
        <v>51</v>
      </c>
    </row>
    <row r="35" spans="1:23">
      <c r="A35" s="60" t="s">
        <v>52</v>
      </c>
      <c r="B35" s="53"/>
      <c r="C35" s="53"/>
      <c r="D35" s="53"/>
      <c r="E35" s="53"/>
      <c r="F35" s="53"/>
      <c r="G35" s="53"/>
      <c r="H35" s="37"/>
      <c r="I35" s="53"/>
      <c r="J35" s="53"/>
      <c r="K35" s="53"/>
      <c r="L35" s="54"/>
      <c r="M35" s="54"/>
      <c r="N35" s="55"/>
      <c r="O35" s="54"/>
      <c r="P35" s="37"/>
      <c r="Q35" s="37"/>
      <c r="R35" s="54"/>
      <c r="S35" s="47">
        <f t="shared" si="0"/>
        <v>0</v>
      </c>
      <c r="T35" s="48">
        <f t="shared" si="1"/>
        <v>0</v>
      </c>
      <c r="U35" s="49">
        <f>T35*U6</f>
        <v>0</v>
      </c>
    </row>
    <row r="36" spans="1:23">
      <c r="A36" s="60" t="s">
        <v>53</v>
      </c>
      <c r="B36" s="53"/>
      <c r="C36" s="53"/>
      <c r="D36" s="53"/>
      <c r="E36" s="53"/>
      <c r="F36" s="53"/>
      <c r="G36" s="53"/>
      <c r="H36" s="37"/>
      <c r="I36" s="53"/>
      <c r="J36" s="53"/>
      <c r="K36" s="53"/>
      <c r="L36" s="54"/>
      <c r="M36" s="54"/>
      <c r="N36" s="55"/>
      <c r="O36" s="54"/>
      <c r="P36" s="37"/>
      <c r="Q36" s="37"/>
      <c r="R36" s="54"/>
      <c r="S36" s="47">
        <f t="shared" si="0"/>
        <v>0</v>
      </c>
      <c r="T36" s="48">
        <f t="shared" si="1"/>
        <v>0</v>
      </c>
      <c r="U36" s="49">
        <f>T36*U6</f>
        <v>0</v>
      </c>
    </row>
    <row r="37" spans="1:23">
      <c r="A37" s="60" t="s">
        <v>54</v>
      </c>
      <c r="B37" s="53"/>
      <c r="C37" s="53"/>
      <c r="D37" s="53"/>
      <c r="E37" s="53"/>
      <c r="F37" s="53"/>
      <c r="G37" s="53"/>
      <c r="H37" s="37"/>
      <c r="I37" s="53"/>
      <c r="J37" s="53"/>
      <c r="K37" s="53"/>
      <c r="L37" s="54"/>
      <c r="M37" s="54"/>
      <c r="N37" s="55"/>
      <c r="O37" s="54"/>
      <c r="P37" s="37"/>
      <c r="Q37" s="37"/>
      <c r="R37" s="54"/>
      <c r="S37" s="47">
        <f t="shared" si="0"/>
        <v>0</v>
      </c>
      <c r="T37" s="48">
        <f t="shared" si="1"/>
        <v>0</v>
      </c>
      <c r="U37" s="49">
        <f>T37*U6</f>
        <v>0</v>
      </c>
    </row>
    <row r="38" spans="1:23">
      <c r="A38" s="60" t="s">
        <v>55</v>
      </c>
      <c r="B38" s="53"/>
      <c r="C38" s="53"/>
      <c r="D38" s="53"/>
      <c r="E38" s="53"/>
      <c r="F38" s="53"/>
      <c r="G38" s="53"/>
      <c r="H38" s="37"/>
      <c r="I38" s="53"/>
      <c r="J38" s="53">
        <v>100</v>
      </c>
      <c r="K38" s="53"/>
      <c r="L38" s="54"/>
      <c r="M38" s="54"/>
      <c r="N38" s="55"/>
      <c r="O38" s="54"/>
      <c r="P38" s="37"/>
      <c r="Q38" s="37"/>
      <c r="R38" s="54"/>
      <c r="S38" s="47">
        <f t="shared" si="0"/>
        <v>100</v>
      </c>
      <c r="T38" s="48">
        <f t="shared" si="1"/>
        <v>0.1</v>
      </c>
      <c r="U38" s="49">
        <f>T38*U6</f>
        <v>0.1</v>
      </c>
    </row>
    <row r="39" spans="1:23">
      <c r="A39" s="60" t="s">
        <v>56</v>
      </c>
      <c r="B39" s="53"/>
      <c r="C39" s="53"/>
      <c r="D39" s="53"/>
      <c r="E39" s="53"/>
      <c r="F39" s="53"/>
      <c r="G39" s="53"/>
      <c r="H39" s="37"/>
      <c r="I39" s="53"/>
      <c r="J39" s="53"/>
      <c r="K39" s="53"/>
      <c r="L39" s="54"/>
      <c r="M39" s="54"/>
      <c r="N39" s="55"/>
      <c r="O39" s="54"/>
      <c r="P39" s="37"/>
      <c r="Q39" s="37"/>
      <c r="R39" s="54"/>
      <c r="S39" s="47">
        <f t="shared" si="0"/>
        <v>0</v>
      </c>
      <c r="T39" s="48">
        <f t="shared" si="1"/>
        <v>0</v>
      </c>
      <c r="U39" s="49">
        <f>T39*U6</f>
        <v>0</v>
      </c>
    </row>
    <row r="40" spans="1:23">
      <c r="A40" s="60" t="s">
        <v>57</v>
      </c>
      <c r="B40" s="53"/>
      <c r="C40" s="53"/>
      <c r="D40" s="53"/>
      <c r="E40" s="53"/>
      <c r="F40" s="53"/>
      <c r="G40" s="53"/>
      <c r="H40" s="37"/>
      <c r="I40" s="53"/>
      <c r="J40" s="53"/>
      <c r="K40" s="53"/>
      <c r="L40" s="54"/>
      <c r="M40" s="54"/>
      <c r="N40" s="55"/>
      <c r="O40" s="54"/>
      <c r="P40" s="37"/>
      <c r="Q40" s="37"/>
      <c r="R40" s="54"/>
      <c r="S40" s="47">
        <f t="shared" si="0"/>
        <v>0</v>
      </c>
      <c r="T40" s="48">
        <f t="shared" si="1"/>
        <v>0</v>
      </c>
      <c r="U40" s="49">
        <f>T40*U6</f>
        <v>0</v>
      </c>
    </row>
    <row r="41" spans="1:23">
      <c r="A41" s="60" t="s">
        <v>58</v>
      </c>
      <c r="B41" s="53"/>
      <c r="C41" s="53"/>
      <c r="D41" s="53"/>
      <c r="E41" s="53"/>
      <c r="F41" s="53"/>
      <c r="G41" s="53"/>
      <c r="H41" s="37"/>
      <c r="I41" s="53"/>
      <c r="J41" s="53"/>
      <c r="K41" s="53"/>
      <c r="L41" s="54"/>
      <c r="M41" s="54"/>
      <c r="N41" s="55"/>
      <c r="O41" s="54"/>
      <c r="P41" s="37"/>
      <c r="Q41" s="37"/>
      <c r="R41" s="54"/>
      <c r="S41" s="47">
        <f t="shared" si="0"/>
        <v>0</v>
      </c>
      <c r="T41" s="48">
        <f t="shared" si="1"/>
        <v>0</v>
      </c>
      <c r="U41" s="49">
        <f>T41*U6</f>
        <v>0</v>
      </c>
    </row>
    <row r="42" spans="1:23">
      <c r="A42" s="60" t="s">
        <v>59</v>
      </c>
      <c r="B42" s="53"/>
      <c r="C42" s="53"/>
      <c r="D42" s="53"/>
      <c r="E42" s="53"/>
      <c r="F42" s="53"/>
      <c r="G42" s="53"/>
      <c r="H42" s="37"/>
      <c r="I42" s="53"/>
      <c r="J42" s="53"/>
      <c r="K42" s="53"/>
      <c r="L42" s="54"/>
      <c r="M42" s="54"/>
      <c r="N42" s="55"/>
      <c r="O42" s="54"/>
      <c r="P42" s="37"/>
      <c r="Q42" s="37"/>
      <c r="R42" s="54"/>
      <c r="S42" s="47">
        <f t="shared" si="0"/>
        <v>0</v>
      </c>
      <c r="T42" s="48">
        <f t="shared" si="1"/>
        <v>0</v>
      </c>
      <c r="U42" s="49">
        <f>T42*U6</f>
        <v>0</v>
      </c>
    </row>
    <row r="43" spans="1:23">
      <c r="A43" s="60" t="s">
        <v>60</v>
      </c>
      <c r="B43" s="53"/>
      <c r="C43" s="53"/>
      <c r="D43" s="53"/>
      <c r="E43" s="53"/>
      <c r="F43" s="53"/>
      <c r="G43" s="53"/>
      <c r="H43" s="37"/>
      <c r="I43" s="53">
        <v>50</v>
      </c>
      <c r="J43" s="53"/>
      <c r="K43" s="53"/>
      <c r="L43" s="54"/>
      <c r="M43" s="54"/>
      <c r="N43" s="55"/>
      <c r="O43" s="54"/>
      <c r="P43" s="37"/>
      <c r="Q43" s="37"/>
      <c r="R43" s="54"/>
      <c r="S43" s="47">
        <f t="shared" si="0"/>
        <v>50</v>
      </c>
      <c r="T43" s="48">
        <f t="shared" si="1"/>
        <v>0.05</v>
      </c>
      <c r="U43" s="49">
        <f>T43*U6</f>
        <v>0.05</v>
      </c>
    </row>
    <row r="44" spans="1:23">
      <c r="A44" s="60" t="s">
        <v>61</v>
      </c>
      <c r="B44" s="53"/>
      <c r="C44" s="53"/>
      <c r="D44" s="53"/>
      <c r="E44" s="53"/>
      <c r="F44" s="53"/>
      <c r="G44" s="53"/>
      <c r="H44" s="37"/>
      <c r="I44" s="53">
        <v>32</v>
      </c>
      <c r="J44" s="53"/>
      <c r="K44" s="53"/>
      <c r="L44" s="54"/>
      <c r="M44" s="54"/>
      <c r="N44" s="55"/>
      <c r="O44" s="54"/>
      <c r="P44" s="37"/>
      <c r="Q44" s="37"/>
      <c r="R44" s="54"/>
      <c r="S44" s="47">
        <f t="shared" si="0"/>
        <v>32</v>
      </c>
      <c r="T44" s="48">
        <f t="shared" si="1"/>
        <v>3.2000000000000001E-2</v>
      </c>
      <c r="U44" s="49">
        <f>T44*U6</f>
        <v>3.2000000000000001E-2</v>
      </c>
    </row>
    <row r="45" spans="1:23">
      <c r="A45" s="60" t="s">
        <v>62</v>
      </c>
      <c r="B45" s="53"/>
      <c r="C45" s="53"/>
      <c r="D45" s="53"/>
      <c r="E45" s="53"/>
      <c r="F45" s="53"/>
      <c r="G45" s="53"/>
      <c r="H45" s="37"/>
      <c r="I45" s="53">
        <v>9.6</v>
      </c>
      <c r="J45" s="53"/>
      <c r="K45" s="53"/>
      <c r="L45" s="54"/>
      <c r="M45" s="54"/>
      <c r="N45" s="55"/>
      <c r="O45" s="54"/>
      <c r="P45" s="37"/>
      <c r="Q45" s="37"/>
      <c r="R45" s="54"/>
      <c r="S45" s="47">
        <f t="shared" si="0"/>
        <v>9.6</v>
      </c>
      <c r="T45" s="48">
        <f t="shared" si="1"/>
        <v>9.5999999999999992E-3</v>
      </c>
      <c r="U45" s="49">
        <f>T45*U6</f>
        <v>9.5999999999999992E-3</v>
      </c>
    </row>
    <row r="46" spans="1:23">
      <c r="A46" s="60" t="s">
        <v>63</v>
      </c>
      <c r="B46" s="53"/>
      <c r="C46" s="53"/>
      <c r="D46" s="53"/>
      <c r="E46" s="53"/>
      <c r="F46" s="53"/>
      <c r="G46" s="53"/>
      <c r="H46" s="37"/>
      <c r="I46" s="53">
        <v>10.4</v>
      </c>
      <c r="J46" s="53"/>
      <c r="K46" s="53"/>
      <c r="L46" s="54"/>
      <c r="M46" s="54"/>
      <c r="N46" s="55"/>
      <c r="O46" s="54"/>
      <c r="P46" s="37"/>
      <c r="Q46" s="37"/>
      <c r="R46" s="54"/>
      <c r="S46" s="47">
        <f t="shared" si="0"/>
        <v>10.4</v>
      </c>
      <c r="T46" s="48">
        <f t="shared" si="1"/>
        <v>1.04E-2</v>
      </c>
      <c r="U46" s="49">
        <f>T46*U6</f>
        <v>1.04E-2</v>
      </c>
    </row>
    <row r="47" spans="1:23">
      <c r="A47" s="60" t="s">
        <v>64</v>
      </c>
      <c r="B47" s="53"/>
      <c r="C47" s="53"/>
      <c r="D47" s="53"/>
      <c r="E47" s="53"/>
      <c r="F47" s="53"/>
      <c r="G47" s="53"/>
      <c r="H47" s="37"/>
      <c r="I47" s="53"/>
      <c r="J47" s="53"/>
      <c r="K47" s="53"/>
      <c r="L47" s="54"/>
      <c r="M47" s="54"/>
      <c r="N47" s="55"/>
      <c r="O47" s="54"/>
      <c r="P47" s="37"/>
      <c r="Q47" s="37"/>
      <c r="R47" s="54"/>
      <c r="S47" s="47">
        <f t="shared" si="0"/>
        <v>0</v>
      </c>
      <c r="T47" s="48">
        <f t="shared" si="1"/>
        <v>0</v>
      </c>
      <c r="U47" s="49">
        <f>T47*U6</f>
        <v>0</v>
      </c>
    </row>
    <row r="48" spans="1:23">
      <c r="A48" s="60" t="s">
        <v>65</v>
      </c>
      <c r="B48" s="53"/>
      <c r="C48" s="53"/>
      <c r="D48" s="53"/>
      <c r="E48" s="53"/>
      <c r="F48" s="53"/>
      <c r="G48" s="53"/>
      <c r="H48" s="37"/>
      <c r="I48" s="53">
        <v>4</v>
      </c>
      <c r="J48" s="53"/>
      <c r="K48" s="53"/>
      <c r="L48" s="54"/>
      <c r="M48" s="54"/>
      <c r="N48" s="55"/>
      <c r="O48" s="54"/>
      <c r="P48" s="37"/>
      <c r="Q48" s="37"/>
      <c r="R48" s="54"/>
      <c r="S48" s="47">
        <f t="shared" si="0"/>
        <v>4</v>
      </c>
      <c r="T48" s="48">
        <f t="shared" si="1"/>
        <v>4.0000000000000001E-3</v>
      </c>
      <c r="U48" s="49">
        <f>T48*U6</f>
        <v>4.0000000000000001E-3</v>
      </c>
    </row>
    <row r="49" spans="1:21">
      <c r="A49" s="60" t="s">
        <v>66</v>
      </c>
      <c r="B49" s="53"/>
      <c r="C49" s="53"/>
      <c r="D49" s="53"/>
      <c r="E49" s="53"/>
      <c r="F49" s="53"/>
      <c r="G49" s="53"/>
      <c r="H49" s="37">
        <v>66</v>
      </c>
      <c r="I49" s="53"/>
      <c r="J49" s="53"/>
      <c r="K49" s="53"/>
      <c r="L49" s="54"/>
      <c r="M49" s="54"/>
      <c r="N49" s="55"/>
      <c r="O49" s="54"/>
      <c r="P49" s="37"/>
      <c r="Q49" s="37"/>
      <c r="R49" s="54"/>
      <c r="S49" s="47">
        <f t="shared" si="0"/>
        <v>66</v>
      </c>
      <c r="T49" s="48">
        <f t="shared" si="1"/>
        <v>6.6000000000000003E-2</v>
      </c>
      <c r="U49" s="49">
        <f>T49*U6</f>
        <v>6.6000000000000003E-2</v>
      </c>
    </row>
    <row r="50" spans="1:21">
      <c r="A50" s="60" t="s">
        <v>67</v>
      </c>
      <c r="B50" s="53"/>
      <c r="C50" s="53"/>
      <c r="D50" s="53"/>
      <c r="E50" s="53"/>
      <c r="F50" s="53"/>
      <c r="G50" s="53"/>
      <c r="H50" s="37"/>
      <c r="I50" s="53"/>
      <c r="J50" s="53"/>
      <c r="K50" s="53"/>
      <c r="L50" s="54"/>
      <c r="M50" s="54"/>
      <c r="N50" s="55"/>
      <c r="O50" s="54"/>
      <c r="P50" s="37"/>
      <c r="Q50" s="37"/>
      <c r="R50" s="54"/>
      <c r="S50" s="47">
        <f t="shared" si="0"/>
        <v>0</v>
      </c>
      <c r="T50" s="48">
        <f t="shared" si="1"/>
        <v>0</v>
      </c>
      <c r="U50" s="49">
        <f>T50*U6</f>
        <v>0</v>
      </c>
    </row>
    <row r="51" spans="1:21">
      <c r="A51" s="60" t="s">
        <v>68</v>
      </c>
      <c r="B51" s="37"/>
      <c r="C51" s="37"/>
      <c r="D51" s="37"/>
      <c r="E51" s="37"/>
      <c r="F51" s="53"/>
      <c r="G51" s="53"/>
      <c r="H51" s="37"/>
      <c r="I51" s="53"/>
      <c r="J51" s="53"/>
      <c r="K51" s="53"/>
      <c r="L51" s="54"/>
      <c r="M51" s="54"/>
      <c r="N51" s="55"/>
      <c r="O51" s="54"/>
      <c r="P51" s="37"/>
      <c r="Q51" s="37"/>
      <c r="R51" s="54"/>
      <c r="S51" s="47">
        <f t="shared" si="0"/>
        <v>0</v>
      </c>
      <c r="T51" s="48">
        <f t="shared" si="1"/>
        <v>0</v>
      </c>
      <c r="U51" s="49">
        <f>T51*U6</f>
        <v>0</v>
      </c>
    </row>
    <row r="52" spans="1:21">
      <c r="A52" s="60" t="s">
        <v>69</v>
      </c>
      <c r="B52" s="37"/>
      <c r="C52" s="37"/>
      <c r="D52" s="37"/>
      <c r="E52" s="37"/>
      <c r="F52" s="53"/>
      <c r="G52" s="53"/>
      <c r="H52" s="37"/>
      <c r="I52" s="53"/>
      <c r="J52" s="53"/>
      <c r="K52" s="53"/>
      <c r="L52" s="54"/>
      <c r="M52" s="54"/>
      <c r="N52" s="55"/>
      <c r="O52" s="54"/>
      <c r="P52" s="37"/>
      <c r="Q52" s="37"/>
      <c r="R52" s="54"/>
      <c r="S52" s="47">
        <f t="shared" si="0"/>
        <v>0</v>
      </c>
      <c r="T52" s="48">
        <f t="shared" si="1"/>
        <v>0</v>
      </c>
      <c r="U52" s="49">
        <f>T52*U6</f>
        <v>0</v>
      </c>
    </row>
    <row r="53" spans="1:21">
      <c r="A53" s="60" t="s">
        <v>70</v>
      </c>
      <c r="B53" s="37"/>
      <c r="C53" s="37"/>
      <c r="D53" s="37"/>
      <c r="E53" s="37"/>
      <c r="F53" s="53"/>
      <c r="G53" s="53"/>
      <c r="H53" s="37"/>
      <c r="I53" s="53"/>
      <c r="J53" s="53"/>
      <c r="K53" s="53"/>
      <c r="L53" s="54"/>
      <c r="M53" s="54"/>
      <c r="N53" s="55"/>
      <c r="O53" s="54"/>
      <c r="P53" s="37"/>
      <c r="Q53" s="37"/>
      <c r="R53" s="54"/>
      <c r="S53" s="47">
        <f t="shared" si="0"/>
        <v>0</v>
      </c>
      <c r="T53" s="48">
        <f t="shared" si="1"/>
        <v>0</v>
      </c>
      <c r="U53" s="49">
        <f>T53*U6</f>
        <v>0</v>
      </c>
    </row>
    <row r="54" spans="1:21">
      <c r="A54" s="60" t="s">
        <v>71</v>
      </c>
      <c r="B54" s="37"/>
      <c r="C54" s="37"/>
      <c r="D54" s="37"/>
      <c r="E54" s="37"/>
      <c r="F54" s="53"/>
      <c r="G54" s="53"/>
      <c r="H54" s="37"/>
      <c r="I54" s="53"/>
      <c r="J54" s="53"/>
      <c r="K54" s="53"/>
      <c r="L54" s="54"/>
      <c r="M54" s="54"/>
      <c r="N54" s="55"/>
      <c r="O54" s="54"/>
      <c r="P54" s="37"/>
      <c r="Q54" s="37"/>
      <c r="R54" s="54"/>
      <c r="S54" s="47">
        <f t="shared" si="0"/>
        <v>0</v>
      </c>
      <c r="T54" s="48">
        <f t="shared" si="1"/>
        <v>0</v>
      </c>
      <c r="U54" s="49">
        <f>T54*U6</f>
        <v>0</v>
      </c>
    </row>
    <row r="55" spans="1:21">
      <c r="A55" s="60" t="s">
        <v>72</v>
      </c>
      <c r="B55" s="37"/>
      <c r="C55" s="53"/>
      <c r="D55" s="53"/>
      <c r="E55" s="53"/>
      <c r="F55" s="53"/>
      <c r="G55" s="53"/>
      <c r="H55" s="37"/>
      <c r="I55" s="53"/>
      <c r="J55" s="53"/>
      <c r="K55" s="53"/>
      <c r="L55" s="54">
        <v>25</v>
      </c>
      <c r="M55" s="54"/>
      <c r="N55" s="55"/>
      <c r="O55" s="54"/>
      <c r="P55" s="37"/>
      <c r="Q55" s="37"/>
      <c r="R55" s="54"/>
      <c r="S55" s="47">
        <f t="shared" si="0"/>
        <v>25</v>
      </c>
      <c r="T55" s="48">
        <f t="shared" si="1"/>
        <v>2.5000000000000001E-2</v>
      </c>
      <c r="U55" s="49">
        <f>T55*U6</f>
        <v>2.5000000000000001E-2</v>
      </c>
    </row>
    <row r="56" spans="1:21">
      <c r="A56" s="60" t="s">
        <v>73</v>
      </c>
      <c r="B56" s="37"/>
      <c r="C56" s="53"/>
      <c r="D56" s="53"/>
      <c r="E56" s="53"/>
      <c r="F56" s="53"/>
      <c r="G56" s="53"/>
      <c r="H56" s="37"/>
      <c r="I56" s="53"/>
      <c r="J56" s="53"/>
      <c r="K56" s="54"/>
      <c r="L56" s="54"/>
      <c r="M56" s="54"/>
      <c r="N56" s="55"/>
      <c r="O56" s="54"/>
      <c r="P56" s="37"/>
      <c r="Q56" s="37"/>
      <c r="R56" s="54"/>
      <c r="S56" s="47">
        <f t="shared" si="0"/>
        <v>0</v>
      </c>
      <c r="T56" s="48">
        <f t="shared" si="1"/>
        <v>0</v>
      </c>
      <c r="U56" s="49">
        <f>T56*U6</f>
        <v>0</v>
      </c>
    </row>
    <row r="57" spans="1:21">
      <c r="A57" s="60" t="s">
        <v>74</v>
      </c>
      <c r="B57" s="37"/>
      <c r="C57" s="53"/>
      <c r="D57" s="53"/>
      <c r="E57" s="53"/>
      <c r="F57" s="53">
        <v>100</v>
      </c>
      <c r="G57" s="53"/>
      <c r="H57" s="37"/>
      <c r="I57" s="53"/>
      <c r="J57" s="53"/>
      <c r="K57" s="54"/>
      <c r="L57" s="54"/>
      <c r="M57" s="54"/>
      <c r="N57" s="55"/>
      <c r="O57" s="54"/>
      <c r="P57" s="53"/>
      <c r="Q57" s="37"/>
      <c r="R57" s="54"/>
      <c r="S57" s="47">
        <f t="shared" si="0"/>
        <v>100</v>
      </c>
      <c r="T57" s="48">
        <f t="shared" si="1"/>
        <v>0.1</v>
      </c>
      <c r="U57" s="49">
        <f>T57*U6</f>
        <v>0.1</v>
      </c>
    </row>
    <row r="58" spans="1:21">
      <c r="A58" s="60" t="s">
        <v>75</v>
      </c>
      <c r="B58" s="37"/>
      <c r="C58" s="53"/>
      <c r="D58" s="53"/>
      <c r="E58" s="53"/>
      <c r="F58" s="37" t="s">
        <v>76</v>
      </c>
      <c r="G58" s="53"/>
      <c r="H58" s="37"/>
      <c r="I58" s="53"/>
      <c r="J58" s="53"/>
      <c r="K58" s="54"/>
      <c r="L58" s="54"/>
      <c r="M58" s="54"/>
      <c r="N58" s="55"/>
      <c r="O58" s="54"/>
      <c r="P58" s="53"/>
      <c r="Q58" s="37"/>
      <c r="R58" s="54"/>
      <c r="S58" s="47">
        <f t="shared" si="0"/>
        <v>0</v>
      </c>
      <c r="T58" s="48">
        <f t="shared" si="1"/>
        <v>0</v>
      </c>
      <c r="U58" s="49">
        <f>T58*U6</f>
        <v>0</v>
      </c>
    </row>
    <row r="59" spans="1:21">
      <c r="A59" s="60" t="s">
        <v>77</v>
      </c>
      <c r="B59" s="37"/>
      <c r="C59" s="53"/>
      <c r="D59" s="53"/>
      <c r="E59" s="53"/>
      <c r="F59" s="53"/>
      <c r="G59" s="53"/>
      <c r="H59" s="37"/>
      <c r="I59" s="53"/>
      <c r="J59" s="53"/>
      <c r="K59" s="54"/>
      <c r="L59" s="54"/>
      <c r="M59" s="54"/>
      <c r="N59" s="55"/>
      <c r="O59" s="54"/>
      <c r="P59" s="53"/>
      <c r="Q59" s="37"/>
      <c r="R59" s="54"/>
      <c r="S59" s="47">
        <f t="shared" si="0"/>
        <v>0</v>
      </c>
      <c r="T59" s="48">
        <f t="shared" si="1"/>
        <v>0</v>
      </c>
      <c r="U59" s="49">
        <f>T59*U6</f>
        <v>0</v>
      </c>
    </row>
    <row r="60" spans="1:21">
      <c r="A60" s="60" t="s">
        <v>78</v>
      </c>
      <c r="B60" s="37"/>
      <c r="C60" s="53"/>
      <c r="D60" s="53"/>
      <c r="E60" s="53"/>
      <c r="F60" s="53"/>
      <c r="G60" s="53"/>
      <c r="H60" s="37"/>
      <c r="I60" s="53"/>
      <c r="J60" s="53"/>
      <c r="K60" s="54"/>
      <c r="L60" s="54"/>
      <c r="M60" s="54"/>
      <c r="N60" s="55"/>
      <c r="O60" s="54"/>
      <c r="P60" s="53"/>
      <c r="Q60" s="37"/>
      <c r="R60" s="54"/>
      <c r="S60" s="47">
        <f t="shared" si="0"/>
        <v>0</v>
      </c>
      <c r="T60" s="48">
        <f t="shared" si="1"/>
        <v>0</v>
      </c>
      <c r="U60" s="49">
        <f>T60*U6</f>
        <v>0</v>
      </c>
    </row>
    <row r="61" spans="1:21">
      <c r="A61" s="60" t="s">
        <v>79</v>
      </c>
      <c r="B61" s="37"/>
      <c r="C61" s="53"/>
      <c r="D61" s="53"/>
      <c r="E61" s="53"/>
      <c r="F61" s="53"/>
      <c r="G61" s="53"/>
      <c r="H61" s="37"/>
      <c r="I61" s="53">
        <v>0.12</v>
      </c>
      <c r="J61" s="53"/>
      <c r="K61" s="54"/>
      <c r="L61" s="54">
        <v>0.2</v>
      </c>
      <c r="M61" s="54"/>
      <c r="N61" s="55"/>
      <c r="O61" s="54"/>
      <c r="P61" s="53"/>
      <c r="Q61" s="37"/>
      <c r="R61" s="54"/>
      <c r="S61" s="47">
        <f t="shared" si="0"/>
        <v>0.32</v>
      </c>
      <c r="T61" s="48">
        <f t="shared" si="1"/>
        <v>3.2000000000000003E-4</v>
      </c>
      <c r="U61" s="49">
        <f>T61*U6</f>
        <v>3.2000000000000003E-4</v>
      </c>
    </row>
    <row r="62" spans="1:21">
      <c r="A62" s="60" t="s">
        <v>80</v>
      </c>
      <c r="B62" s="37"/>
      <c r="C62" s="53"/>
      <c r="D62" s="53"/>
      <c r="E62" s="53"/>
      <c r="F62" s="53"/>
      <c r="G62" s="53"/>
      <c r="H62" s="37"/>
      <c r="I62" s="53"/>
      <c r="J62" s="53"/>
      <c r="K62" s="37"/>
      <c r="L62" s="37"/>
      <c r="M62" s="54"/>
      <c r="N62" s="55"/>
      <c r="O62" s="54"/>
      <c r="P62" s="53"/>
      <c r="Q62" s="37"/>
      <c r="R62" s="54"/>
      <c r="S62" s="47">
        <f t="shared" si="0"/>
        <v>0</v>
      </c>
      <c r="T62" s="48">
        <f t="shared" si="1"/>
        <v>0</v>
      </c>
      <c r="U62" s="49">
        <f>T62*U6</f>
        <v>0</v>
      </c>
    </row>
    <row r="63" spans="1:21">
      <c r="A63" s="60" t="s">
        <v>81</v>
      </c>
      <c r="B63" s="37"/>
      <c r="C63" s="37"/>
      <c r="D63" s="37"/>
      <c r="E63" s="37"/>
      <c r="F63" s="53"/>
      <c r="G63" s="53"/>
      <c r="H63" s="37"/>
      <c r="I63" s="53"/>
      <c r="J63" s="53"/>
      <c r="K63" s="37"/>
      <c r="L63" s="37"/>
      <c r="M63" s="55"/>
      <c r="N63" s="55"/>
      <c r="O63" s="54"/>
      <c r="P63" s="53"/>
      <c r="Q63" s="37"/>
      <c r="R63" s="54"/>
      <c r="S63" s="47">
        <f t="shared" si="0"/>
        <v>0</v>
      </c>
      <c r="T63" s="48">
        <f t="shared" si="1"/>
        <v>0</v>
      </c>
      <c r="U63" s="49">
        <f>T63*U6</f>
        <v>0</v>
      </c>
    </row>
    <row r="64" spans="1:21">
      <c r="A64" s="60" t="s">
        <v>82</v>
      </c>
      <c r="B64" s="37"/>
      <c r="C64" s="37"/>
      <c r="D64" s="37"/>
      <c r="E64" s="37"/>
      <c r="F64" s="53"/>
      <c r="G64" s="53"/>
      <c r="H64" s="37"/>
      <c r="I64" s="53"/>
      <c r="J64" s="53"/>
      <c r="K64" s="37"/>
      <c r="L64" s="37">
        <v>0.2</v>
      </c>
      <c r="M64" s="55"/>
      <c r="N64" s="55"/>
      <c r="O64" s="54"/>
      <c r="P64" s="53"/>
      <c r="Q64" s="37"/>
      <c r="R64" s="54"/>
      <c r="S64" s="47">
        <f t="shared" si="0"/>
        <v>0.2</v>
      </c>
      <c r="T64" s="48">
        <f t="shared" si="1"/>
        <v>2.0000000000000001E-4</v>
      </c>
      <c r="U64" s="49">
        <f>T64*U6</f>
        <v>2.0000000000000001E-4</v>
      </c>
    </row>
    <row r="65" spans="1:21" s="12" customFormat="1">
      <c r="A65" s="60" t="s">
        <v>83</v>
      </c>
      <c r="B65" s="37"/>
      <c r="C65" s="37"/>
      <c r="D65" s="37"/>
      <c r="E65" s="37"/>
      <c r="F65" s="53"/>
      <c r="G65" s="53"/>
      <c r="H65" s="37"/>
      <c r="I65" s="53"/>
      <c r="J65" s="53"/>
      <c r="K65" s="37"/>
      <c r="L65" s="37"/>
      <c r="M65" s="55"/>
      <c r="N65" s="55"/>
      <c r="O65" s="54"/>
      <c r="P65" s="53"/>
      <c r="Q65" s="37"/>
      <c r="R65" s="54"/>
      <c r="S65" s="47">
        <f t="shared" si="0"/>
        <v>0</v>
      </c>
      <c r="T65" s="48">
        <f t="shared" si="1"/>
        <v>0</v>
      </c>
      <c r="U65" s="49">
        <f>T65*U6</f>
        <v>0</v>
      </c>
    </row>
    <row r="66" spans="1:21" s="12" customFormat="1">
      <c r="A66" s="60" t="s">
        <v>84</v>
      </c>
      <c r="B66" s="37"/>
      <c r="C66" s="37"/>
      <c r="D66" s="37"/>
      <c r="E66" s="37"/>
      <c r="F66" s="53"/>
      <c r="G66" s="53"/>
      <c r="H66" s="37"/>
      <c r="I66" s="53"/>
      <c r="J66" s="53"/>
      <c r="K66" s="37"/>
      <c r="L66" s="37"/>
      <c r="M66" s="55"/>
      <c r="N66" s="55"/>
      <c r="O66" s="54"/>
      <c r="P66" s="53"/>
      <c r="Q66" s="37"/>
      <c r="R66" s="54"/>
      <c r="S66" s="47">
        <f t="shared" si="0"/>
        <v>0</v>
      </c>
      <c r="T66" s="48">
        <f t="shared" si="1"/>
        <v>0</v>
      </c>
      <c r="U66" s="49">
        <f>T66*U6</f>
        <v>0</v>
      </c>
    </row>
    <row r="67" spans="1:21" s="12" customFormat="1">
      <c r="A67" s="60" t="s">
        <v>85</v>
      </c>
      <c r="B67" s="37"/>
      <c r="C67" s="37"/>
      <c r="D67" s="37"/>
      <c r="E67" s="37"/>
      <c r="F67" s="53"/>
      <c r="G67" s="53"/>
      <c r="H67" s="37"/>
      <c r="I67" s="53"/>
      <c r="J67" s="53"/>
      <c r="K67" s="37"/>
      <c r="L67" s="37"/>
      <c r="M67" s="37"/>
      <c r="N67" s="37"/>
      <c r="O67" s="53"/>
      <c r="P67" s="53"/>
      <c r="Q67" s="37"/>
      <c r="R67" s="54"/>
      <c r="S67" s="47">
        <f t="shared" si="0"/>
        <v>0</v>
      </c>
      <c r="T67" s="37"/>
      <c r="U67" s="49">
        <f>T67*U6</f>
        <v>0</v>
      </c>
    </row>
    <row r="68" spans="1:21" s="12" customFormat="1">
      <c r="A68" s="60"/>
      <c r="B68" s="53"/>
      <c r="C68" s="53"/>
      <c r="D68" s="53"/>
      <c r="E68" s="53"/>
      <c r="F68" s="53"/>
      <c r="G68" s="53"/>
      <c r="H68" s="37"/>
      <c r="I68" s="53"/>
      <c r="J68" s="53"/>
      <c r="K68" s="37"/>
      <c r="L68" s="37"/>
      <c r="M68" s="37"/>
      <c r="N68" s="37"/>
      <c r="O68" s="53"/>
      <c r="P68" s="53"/>
      <c r="Q68" s="37"/>
      <c r="R68" s="54"/>
      <c r="S68" s="47">
        <f t="shared" si="0"/>
        <v>0</v>
      </c>
      <c r="T68" s="37"/>
      <c r="U68" s="49">
        <f>T68*U6</f>
        <v>0</v>
      </c>
    </row>
    <row r="69" spans="1:21" s="12" customFormat="1">
      <c r="A69" s="60"/>
      <c r="B69" s="53"/>
      <c r="C69" s="53"/>
      <c r="D69" s="53"/>
      <c r="E69" s="53"/>
      <c r="F69" s="53"/>
      <c r="G69" s="53"/>
      <c r="H69" s="37"/>
      <c r="I69" s="53"/>
      <c r="J69" s="53"/>
      <c r="K69" s="37"/>
      <c r="L69" s="37"/>
      <c r="M69" s="37"/>
      <c r="N69" s="37"/>
      <c r="O69" s="53"/>
      <c r="P69" s="53"/>
      <c r="Q69" s="37"/>
      <c r="R69" s="54"/>
      <c r="S69" s="47">
        <f t="shared" si="0"/>
        <v>0</v>
      </c>
      <c r="T69" s="37"/>
      <c r="U69" s="49">
        <f>T69*U6</f>
        <v>0</v>
      </c>
    </row>
    <row r="70" spans="1:21" s="12" customFormat="1" ht="15" thickBot="1">
      <c r="A70" s="60"/>
      <c r="B70" s="53"/>
      <c r="C70" s="53"/>
      <c r="D70" s="53"/>
      <c r="E70" s="53"/>
      <c r="F70" s="53"/>
      <c r="G70" s="53"/>
      <c r="H70" s="37"/>
      <c r="I70" s="53"/>
      <c r="J70" s="64"/>
      <c r="K70" s="37"/>
      <c r="L70" s="37"/>
      <c r="M70" s="37"/>
      <c r="N70" s="37"/>
      <c r="O70" s="53"/>
      <c r="P70" s="53"/>
      <c r="Q70" s="37"/>
      <c r="R70" s="54"/>
      <c r="S70" s="47">
        <f t="shared" si="0"/>
        <v>0</v>
      </c>
      <c r="T70" s="37"/>
      <c r="U70" s="49">
        <f>T70*U6</f>
        <v>0</v>
      </c>
    </row>
    <row r="71" spans="1:21" s="12" customFormat="1">
      <c r="A71" s="60"/>
      <c r="B71" s="53"/>
      <c r="C71" s="53"/>
      <c r="D71" s="53"/>
      <c r="E71" s="53"/>
      <c r="F71" s="53"/>
      <c r="G71" s="53"/>
      <c r="H71" s="37"/>
      <c r="I71" s="53"/>
      <c r="J71" s="53"/>
      <c r="K71" s="37"/>
      <c r="L71" s="37"/>
      <c r="M71" s="37"/>
      <c r="N71" s="37"/>
      <c r="O71" s="53"/>
      <c r="P71" s="53"/>
      <c r="Q71" s="37"/>
      <c r="R71" s="54"/>
      <c r="S71" s="47">
        <f t="shared" si="0"/>
        <v>0</v>
      </c>
      <c r="T71" s="37"/>
      <c r="U71" s="49">
        <f>T71*U6</f>
        <v>0</v>
      </c>
    </row>
    <row r="72" spans="1:21" s="12" customFormat="1" ht="15" thickBot="1">
      <c r="A72" s="60"/>
      <c r="B72" s="53"/>
      <c r="C72" s="53"/>
      <c r="D72" s="53"/>
      <c r="E72" s="53"/>
      <c r="F72" s="53"/>
      <c r="G72" s="53"/>
      <c r="H72" s="37"/>
      <c r="I72" s="53"/>
      <c r="J72" s="53"/>
      <c r="K72" s="37"/>
      <c r="L72" s="37"/>
      <c r="M72" s="37"/>
      <c r="N72" s="37"/>
      <c r="O72" s="53"/>
      <c r="P72" s="53"/>
      <c r="Q72" s="37"/>
      <c r="R72" s="54"/>
      <c r="S72" s="65"/>
      <c r="T72" s="66"/>
      <c r="U72" s="67">
        <f>T72*U6</f>
        <v>0</v>
      </c>
    </row>
    <row r="73" spans="1:21" s="12" customFormat="1"/>
    <row r="74" spans="1:21" s="12" customFormat="1"/>
    <row r="75" spans="1:21" s="12" customFormat="1"/>
    <row r="76" spans="1:21" s="12" customFormat="1"/>
    <row r="77" spans="1:21" s="12" customFormat="1"/>
    <row r="78" spans="1:21" s="12" customFormat="1"/>
    <row r="79" spans="1:21" s="12" customFormat="1"/>
    <row r="80" spans="1:21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</sheetData>
  <mergeCells count="2">
    <mergeCell ref="F4:G4"/>
    <mergeCell ref="A5:A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2022-03-24T13:18:21Z</dcterms:modified>
</cp:coreProperties>
</file>